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adTalley\Desktop\"/>
    </mc:Choice>
  </mc:AlternateContent>
  <xr:revisionPtr revIDLastSave="0" documentId="8_{FED9D7B1-16A0-45D3-9D6F-0BAF921B0D1B}" xr6:coauthVersionLast="47" xr6:coauthVersionMax="47" xr10:uidLastSave="{00000000-0000-0000-0000-000000000000}"/>
  <bookViews>
    <workbookView xWindow="28680" yWindow="-120" windowWidth="29040" windowHeight="15720" xr2:uid="{486B9261-1A8C-4538-A81E-7627C709554C}"/>
  </bookViews>
  <sheets>
    <sheet name="2025-2026" sheetId="3" r:id="rId1"/>
  </sheets>
  <definedNames>
    <definedName name="_Chappy_CleanedDataFingerprint" hidden="1">"803445_939524828_4254746864"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3" l="1"/>
  <c r="C6" i="3"/>
  <c r="C7" i="3"/>
  <c r="C8" i="3"/>
  <c r="C13" i="3"/>
  <c r="C14" i="3"/>
  <c r="C15" i="3"/>
  <c r="C16" i="3"/>
  <c r="C21" i="3"/>
  <c r="C22" i="3"/>
  <c r="C23" i="3"/>
  <c r="C24" i="3"/>
  <c r="C29" i="3"/>
  <c r="C30" i="3"/>
  <c r="C31" i="3"/>
  <c r="C32" i="3"/>
  <c r="C44" i="3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<sst xmlns="http://schemas.openxmlformats.org/spreadsheetml/2006/main" count="63" uniqueCount="35">
  <si>
    <t>Total</t>
  </si>
  <si>
    <t>Salaries for summer school bus drivers</t>
  </si>
  <si>
    <t>Vehicle Operation Services</t>
  </si>
  <si>
    <t>Diagnostic and progress monitoring assessments</t>
  </si>
  <si>
    <t>Academic Student Assessment</t>
  </si>
  <si>
    <t>Registration, travel, or stipends related to literacy trainings</t>
  </si>
  <si>
    <t>Instructional Staff Training</t>
  </si>
  <si>
    <t>Books, technology, and salaries</t>
  </si>
  <si>
    <t>Instruction</t>
  </si>
  <si>
    <t>Amount</t>
  </si>
  <si>
    <t>Included Expenses</t>
  </si>
  <si>
    <t>District Expenditures</t>
  </si>
  <si>
    <t>READING PLAN</t>
  </si>
  <si>
    <t>School District Board of Education Policy to implement the provisions of the Strong Readers Act</t>
  </si>
  <si>
    <t>Average daily classroom time devoted to implementing the provisions of the Strong Readers Act</t>
  </si>
  <si>
    <t>Number of staff implementing the provisions of the Strong Readers Act</t>
  </si>
  <si>
    <t>Description</t>
  </si>
  <si>
    <t>Strong Readers School Data</t>
  </si>
  <si>
    <t>Number of students who are on an IEP and demonstrated proficiency on the screener</t>
  </si>
  <si>
    <t>Number of students who demonstrated proficiency on the screener</t>
  </si>
  <si>
    <t>Number of students who did not meet grade-level target on the screener</t>
  </si>
  <si>
    <t>Number of students who have been enrolled in the district for less than 2 years</t>
  </si>
  <si>
    <t>Not Applicable</t>
  </si>
  <si>
    <t>Total number of students on an IEP</t>
  </si>
  <si>
    <t>Total number of students in grade-level</t>
  </si>
  <si>
    <t>% of Third Grade Students</t>
  </si>
  <si>
    <t>Third Grade</t>
  </si>
  <si>
    <t>Strong Readers Student Data</t>
  </si>
  <si>
    <t>% of Second Grade Students</t>
  </si>
  <si>
    <t>Second Grade</t>
  </si>
  <si>
    <t>% of First Grade Students</t>
  </si>
  <si>
    <t>First Grade</t>
  </si>
  <si>
    <t>% of Kindergarten Students</t>
  </si>
  <si>
    <t>Kindergarten</t>
  </si>
  <si>
    <t>Strong Readers Required Website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</si>
</sst>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3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b/>
      <sz val="14"/>
      <color theme="0"/>
      <name val="Arial"/>
      <family val="2"/>
    </font>
    <font>
      <sz val="12"/>
      <color rgb="FF9D9D9D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12"/>
      <color theme="1" tint="0.1499984740745262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4"/>
      <color rgb="FFFFFFFF"/>
      <name val="Arial"/>
      <family val="2"/>
    </font>
    <font>
      <b/>
      <sz val="24"/>
      <color rgb="FFFFFFFF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75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8" fillId="0" borderId="11" xfId="0" applyFont="1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  <xf numFmtId="0" fontId="18" fillId="0" borderId="15" xfId="0" applyFont="1" applyBorder="1"/>
    <xf numFmtId="164" fontId="19" fillId="33" borderId="16" xfId="0" applyNumberFormat="1" applyFont="1" applyFill="1" applyBorder="1" applyAlignment="1">
      <alignment horizontal="right" vertical="center" wrapText="1"/>
    </xf>
    <xf numFmtId="0" fontId="19" fillId="33" borderId="16" xfId="0" applyFont="1" applyFill="1" applyBorder="1" applyAlignment="1">
      <alignment horizontal="right" vertical="center" wrapText="1"/>
    </xf>
    <xf numFmtId="0" fontId="20" fillId="33" borderId="17" xfId="0" applyFont="1" applyFill="1" applyBorder="1" applyAlignment="1">
      <alignment vertical="center"/>
    </xf>
    <xf numFmtId="0" fontId="18" fillId="0" borderId="16" xfId="0" applyFont="1" applyBorder="1"/>
    <xf numFmtId="0" fontId="18" fillId="0" borderId="18" xfId="0" applyFont="1" applyBorder="1"/>
    <xf numFmtId="0" fontId="18" fillId="0" borderId="19" xfId="0" applyFont="1" applyBorder="1"/>
    <xf numFmtId="164" fontId="21" fillId="34" borderId="20" xfId="0" applyNumberFormat="1" applyFont="1" applyFill="1" applyBorder="1" applyAlignment="1" applyProtection="1">
      <alignment vertical="center"/>
      <protection locked="0"/>
    </xf>
    <xf numFmtId="0" fontId="21" fillId="35" borderId="20" xfId="0" applyFont="1" applyFill="1" applyBorder="1" applyAlignment="1">
      <alignment vertical="center" wrapText="1"/>
    </xf>
    <xf numFmtId="0" fontId="22" fillId="34" borderId="21" xfId="0" applyFont="1" applyFill="1" applyBorder="1" applyAlignment="1">
      <alignment horizontal="left" vertical="top"/>
    </xf>
    <xf numFmtId="0" fontId="18" fillId="0" borderId="22" xfId="0" applyFont="1" applyBorder="1"/>
    <xf numFmtId="164" fontId="21" fillId="34" borderId="23" xfId="0" applyNumberFormat="1" applyFont="1" applyFill="1" applyBorder="1" applyAlignment="1" applyProtection="1">
      <alignment vertical="center"/>
      <protection locked="0"/>
    </xf>
    <xf numFmtId="0" fontId="21" fillId="34" borderId="24" xfId="0" applyFont="1" applyFill="1" applyBorder="1" applyAlignment="1">
      <alignment vertical="center" wrapText="1"/>
    </xf>
    <xf numFmtId="164" fontId="21" fillId="34" borderId="25" xfId="0" applyNumberFormat="1" applyFont="1" applyFill="1" applyBorder="1" applyAlignment="1" applyProtection="1">
      <alignment vertical="center"/>
      <protection locked="0"/>
    </xf>
    <xf numFmtId="164" fontId="21" fillId="34" borderId="26" xfId="0" applyNumberFormat="1" applyFont="1" applyFill="1" applyBorder="1" applyAlignment="1" applyProtection="1">
      <alignment vertical="center"/>
      <protection locked="0"/>
    </xf>
    <xf numFmtId="0" fontId="21" fillId="34" borderId="27" xfId="0" applyFont="1" applyFill="1" applyBorder="1" applyAlignment="1">
      <alignment vertical="center" wrapText="1"/>
    </xf>
    <xf numFmtId="0" fontId="22" fillId="34" borderId="28" xfId="0" applyFont="1" applyFill="1" applyBorder="1" applyAlignment="1">
      <alignment horizontal="left" vertical="top"/>
    </xf>
    <xf numFmtId="0" fontId="23" fillId="33" borderId="29" xfId="0" applyFont="1" applyFill="1" applyBorder="1" applyAlignment="1">
      <alignment vertical="center" wrapText="1"/>
    </xf>
    <xf numFmtId="0" fontId="23" fillId="33" borderId="30" xfId="0" applyFont="1" applyFill="1" applyBorder="1" applyAlignment="1">
      <alignment vertical="center" wrapText="1"/>
    </xf>
    <xf numFmtId="0" fontId="23" fillId="33" borderId="31" xfId="0" applyFont="1" applyFill="1" applyBorder="1" applyAlignment="1">
      <alignment vertical="center" wrapText="1"/>
    </xf>
    <xf numFmtId="0" fontId="18" fillId="0" borderId="32" xfId="0" applyFont="1" applyBorder="1"/>
    <xf numFmtId="0" fontId="18" fillId="0" borderId="33" xfId="0" applyFont="1" applyBorder="1"/>
    <xf numFmtId="0" fontId="18" fillId="33" borderId="0" xfId="0" applyFont="1" applyFill="1"/>
    <xf numFmtId="0" fontId="24" fillId="34" borderId="34" xfId="43" applyFill="1" applyBorder="1" applyAlignment="1" applyProtection="1">
      <alignment vertical="top" wrapText="1"/>
      <protection locked="0"/>
    </xf>
    <xf numFmtId="0" fontId="22" fillId="34" borderId="21" xfId="0" applyFont="1" applyFill="1" applyBorder="1" applyAlignment="1">
      <alignment horizontal="left" vertical="top" wrapText="1"/>
    </xf>
    <xf numFmtId="0" fontId="25" fillId="34" borderId="34" xfId="0" applyFont="1" applyFill="1" applyBorder="1" applyAlignment="1" applyProtection="1">
      <alignment vertical="top"/>
      <protection locked="0"/>
    </xf>
    <xf numFmtId="0" fontId="25" fillId="34" borderId="35" xfId="0" applyFont="1" applyFill="1" applyBorder="1" applyAlignment="1" applyProtection="1">
      <alignment vertical="top"/>
      <protection locked="0"/>
    </xf>
    <xf numFmtId="9" fontId="0" fillId="34" borderId="36" xfId="1" applyFont="1" applyFill="1" applyBorder="1" applyAlignment="1">
      <alignment horizontal="center" vertical="center"/>
    </xf>
    <xf numFmtId="0" fontId="26" fillId="34" borderId="32" xfId="0" applyFont="1" applyFill="1" applyBorder="1" applyAlignment="1">
      <alignment horizontal="center" vertical="center"/>
    </xf>
    <xf numFmtId="0" fontId="22" fillId="34" borderId="37" xfId="0" applyFont="1" applyFill="1" applyBorder="1" applyAlignment="1">
      <alignment horizontal="left" vertical="top"/>
    </xf>
    <xf numFmtId="9" fontId="0" fillId="34" borderId="38" xfId="1" applyFont="1" applyFill="1" applyBorder="1" applyAlignment="1">
      <alignment horizontal="center" vertical="center"/>
    </xf>
    <xf numFmtId="0" fontId="26" fillId="34" borderId="0" xfId="0" applyFont="1" applyFill="1" applyAlignment="1">
      <alignment horizontal="center" vertical="center"/>
    </xf>
    <xf numFmtId="0" fontId="22" fillId="34" borderId="39" xfId="0" applyFont="1" applyFill="1" applyBorder="1" applyAlignment="1">
      <alignment horizontal="left" vertical="top"/>
    </xf>
    <xf numFmtId="0" fontId="26" fillId="34" borderId="38" xfId="0" applyFont="1" applyFill="1" applyBorder="1" applyAlignment="1">
      <alignment horizontal="center" vertical="center"/>
    </xf>
    <xf numFmtId="0" fontId="26" fillId="34" borderId="40" xfId="0" applyFont="1" applyFill="1" applyBorder="1" applyAlignment="1">
      <alignment horizontal="center" vertical="center"/>
    </xf>
    <xf numFmtId="0" fontId="26" fillId="34" borderId="41" xfId="0" applyFont="1" applyFill="1" applyBorder="1" applyAlignment="1">
      <alignment horizontal="center" vertical="center"/>
    </xf>
    <xf numFmtId="0" fontId="22" fillId="34" borderId="42" xfId="0" applyFont="1" applyFill="1" applyBorder="1" applyAlignment="1">
      <alignment horizontal="left" vertical="top"/>
    </xf>
    <xf numFmtId="0" fontId="23" fillId="33" borderId="43" xfId="0" applyFont="1" applyFill="1" applyBorder="1" applyAlignment="1">
      <alignment vertical="center" wrapText="1"/>
    </xf>
    <xf numFmtId="0" fontId="23" fillId="33" borderId="44" xfId="0" applyFont="1" applyFill="1" applyBorder="1" applyAlignment="1">
      <alignment vertical="center" wrapText="1"/>
    </xf>
    <xf numFmtId="0" fontId="23" fillId="33" borderId="45" xfId="0" applyFont="1" applyFill="1" applyBorder="1" applyAlignment="1">
      <alignment vertical="center" wrapText="1"/>
    </xf>
    <xf numFmtId="0" fontId="18" fillId="0" borderId="46" xfId="0" applyFont="1" applyBorder="1" applyAlignment="1">
      <alignment wrapText="1"/>
    </xf>
    <xf numFmtId="0" fontId="26" fillId="34" borderId="47" xfId="0" applyFont="1" applyFill="1" applyBorder="1" applyAlignment="1">
      <alignment horizontal="center" vertical="center"/>
    </xf>
    <xf numFmtId="0" fontId="27" fillId="34" borderId="37" xfId="0" applyFont="1" applyFill="1" applyBorder="1" applyAlignment="1">
      <alignment horizontal="left" vertical="top"/>
    </xf>
    <xf numFmtId="0" fontId="26" fillId="34" borderId="48" xfId="0" applyFont="1" applyFill="1" applyBorder="1" applyAlignment="1">
      <alignment horizontal="center" vertical="center"/>
    </xf>
    <xf numFmtId="0" fontId="27" fillId="34" borderId="39" xfId="0" applyFont="1" applyFill="1" applyBorder="1" applyAlignment="1">
      <alignment horizontal="left" vertical="top"/>
    </xf>
    <xf numFmtId="0" fontId="26" fillId="34" borderId="49" xfId="0" applyFont="1" applyFill="1" applyBorder="1" applyAlignment="1">
      <alignment horizontal="center" vertical="center"/>
    </xf>
    <xf numFmtId="0" fontId="27" fillId="34" borderId="42" xfId="0" applyFont="1" applyFill="1" applyBorder="1" applyAlignment="1">
      <alignment horizontal="left" vertical="top"/>
    </xf>
    <xf numFmtId="0" fontId="28" fillId="33" borderId="50" xfId="0" applyFont="1" applyFill="1" applyBorder="1" applyAlignment="1">
      <alignment vertical="center" wrapText="1"/>
    </xf>
    <xf numFmtId="0" fontId="28" fillId="33" borderId="51" xfId="0" applyFont="1" applyFill="1" applyBorder="1" applyAlignment="1">
      <alignment vertical="center" wrapText="1"/>
    </xf>
    <xf numFmtId="9" fontId="0" fillId="36" borderId="0" xfId="0" applyNumberFormat="1" applyFill="1" applyAlignment="1">
      <alignment horizontal="center" vertical="center"/>
    </xf>
    <xf numFmtId="0" fontId="26" fillId="36" borderId="0" xfId="0" applyFont="1" applyFill="1" applyAlignment="1">
      <alignment horizontal="center" vertical="center"/>
    </xf>
    <xf numFmtId="0" fontId="27" fillId="36" borderId="0" xfId="0" applyFont="1" applyFill="1" applyAlignment="1">
      <alignment horizontal="left" vertical="top"/>
    </xf>
    <xf numFmtId="9" fontId="0" fillId="34" borderId="36" xfId="0" applyNumberFormat="1" applyFill="1" applyBorder="1" applyAlignment="1">
      <alignment horizontal="center" vertical="center"/>
    </xf>
    <xf numFmtId="9" fontId="0" fillId="34" borderId="38" xfId="0" applyNumberFormat="1" applyFill="1" applyBorder="1" applyAlignment="1">
      <alignment horizontal="center" vertical="center"/>
    </xf>
    <xf numFmtId="0" fontId="28" fillId="33" borderId="44" xfId="0" applyFont="1" applyFill="1" applyBorder="1" applyAlignment="1">
      <alignment vertical="center" wrapText="1"/>
    </xf>
    <xf numFmtId="0" fontId="28" fillId="33" borderId="45" xfId="0" applyFont="1" applyFill="1" applyBorder="1" applyAlignment="1">
      <alignment vertical="center" wrapText="1"/>
    </xf>
    <xf numFmtId="9" fontId="0" fillId="34" borderId="0" xfId="1" applyFont="1" applyFill="1" applyAlignment="1">
      <alignment horizontal="center" vertical="center"/>
    </xf>
    <xf numFmtId="0" fontId="22" fillId="34" borderId="52" xfId="0" applyFont="1" applyFill="1" applyBorder="1" applyAlignment="1">
      <alignment horizontal="left" vertical="top"/>
    </xf>
    <xf numFmtId="0" fontId="22" fillId="34" borderId="53" xfId="0" applyFont="1" applyFill="1" applyBorder="1" applyAlignment="1">
      <alignment horizontal="left" vertical="top"/>
    </xf>
    <xf numFmtId="0" fontId="23" fillId="33" borderId="54" xfId="0" applyFont="1" applyFill="1" applyBorder="1" applyAlignment="1">
      <alignment vertical="center" wrapText="1"/>
    </xf>
    <xf numFmtId="0" fontId="23" fillId="33" borderId="55" xfId="0" applyFont="1" applyFill="1" applyBorder="1" applyAlignment="1">
      <alignment vertical="center" wrapText="1"/>
    </xf>
    <xf numFmtId="0" fontId="23" fillId="33" borderId="56" xfId="0" applyFont="1" applyFill="1" applyBorder="1" applyAlignment="1">
      <alignment vertical="center" wrapText="1"/>
    </xf>
    <xf numFmtId="0" fontId="18" fillId="0" borderId="57" xfId="0" applyFont="1" applyBorder="1"/>
    <xf numFmtId="0" fontId="18" fillId="0" borderId="58" xfId="0" applyFont="1" applyBorder="1"/>
    <xf numFmtId="0" fontId="18" fillId="0" borderId="59" xfId="0" applyFont="1" applyBorder="1"/>
    <xf numFmtId="0" fontId="18" fillId="37" borderId="0" xfId="0" applyFont="1" applyFill="1" applyAlignment="1">
      <alignment vertical="center"/>
    </xf>
    <xf numFmtId="0" fontId="18" fillId="33" borderId="0" xfId="0" applyFont="1" applyFill="1" applyAlignment="1">
      <alignment horizontal="right" vertical="center"/>
    </xf>
    <xf numFmtId="0" fontId="29" fillId="33" borderId="60" xfId="2" applyFont="1" applyFill="1" applyBorder="1" applyAlignment="1">
      <alignment vertical="center" wrapText="1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40"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</font>
    </dxf>
  </dxfs>
  <tableStyles count="1" defaultTableStyle="TableStyleMedium2" defaultPivotStyle="PivotStyleLight16">
    <tableStyle name="Accessible Table" pivot="0" count="1" xr9:uid="{D3D1B753-F2C3-4BAD-A6F9-6357AF9A534C}">
      <tableStyleElement type="headerRow" dxfId="3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  <v>State of Oklahoma logo. Five sets of colorful chevrons and triangles arranged in a circle form a star in the middle.</v>
  </rv>
  <rv s="0">
    <v>1</v>
    <v>5</v>
    <v>Image with white background and text saying “Oklahoma Education”.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1F4157-962A-4638-8CC7-774A1F8B63EB}" name="Table1" displayName="Table1" ref="A26:C32" totalsRowShown="0" headerRowDxfId="38" dataDxfId="37">
  <autoFilter ref="A26:C32" xr:uid="{68D3CC49-7201-4C3F-BCB2-749FFAD048E7}">
    <filterColumn colId="0" hiddenButton="1"/>
    <filterColumn colId="1" hiddenButton="1"/>
    <filterColumn colId="2" hiddenButton="1"/>
  </autoFilter>
  <tableColumns count="3">
    <tableColumn id="1" xr3:uid="{48F7C6B4-6106-4604-B9AD-ECD784469C3A}" name="Strong Readers Student Data" dataDxfId="36"/>
    <tableColumn id="2" xr3:uid="{F644C89F-D4D7-4822-BF28-0B434FC4E586}" name="Third Grade" dataDxfId="35"/>
    <tableColumn id="3" xr3:uid="{1C87C0B6-469B-4EE6-A038-4AF9ED605B4D}" name="% of Third Grade Students" dataDxfId="34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6A4691A-A04C-491B-8664-D74B30D0BCCC}" name="Table56" displayName="Table56" ref="A39:C44" totalsRowCount="1" headerRowDxfId="33" dataDxfId="31" totalsRowDxfId="29" headerRowBorderDxfId="32" tableBorderDxfId="30" totalsRowBorderDxfId="28">
  <autoFilter ref="A39:C43" xr:uid="{4BF7F0AD-A35C-7343-90FF-EF9D7044F050}">
    <filterColumn colId="0" hiddenButton="1"/>
    <filterColumn colId="1" hiddenButton="1"/>
    <filterColumn colId="2" hiddenButton="1"/>
  </autoFilter>
  <tableColumns count="3">
    <tableColumn id="1" xr3:uid="{A10C6CD4-265B-8047-9343-6632CE9084C8}" name="District Expenditures" dataDxfId="27" totalsRowDxfId="26"/>
    <tableColumn id="2" xr3:uid="{AD48ED82-A4BD-1B4D-AC7F-7305A865B9D0}" name="Included Expenses" totalsRowLabel="Total" dataDxfId="25" totalsRowDxfId="24"/>
    <tableColumn id="3" xr3:uid="{7D5EC10B-4D3F-CF44-B1EE-A21AF2813C53}" name="Amount" totalsRowFunction="sum" dataDxfId="23" totalsRowDxfId="22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B448976-E8D3-4713-B565-2B62714C1F2E}" name="Table65" displayName="Table65" ref="A34:B37" totalsRowShown="0" headerRowDxfId="21" dataDxfId="19" headerRowBorderDxfId="20" tableBorderDxfId="18">
  <autoFilter ref="A34:B37" xr:uid="{174FFBE2-EC9E-3449-B8E7-E2B7A24A7C86}">
    <filterColumn colId="0" hiddenButton="1"/>
    <filterColumn colId="1" hiddenButton="1"/>
  </autoFilter>
  <tableColumns count="2">
    <tableColumn id="1" xr3:uid="{13D27A55-4964-E647-9AF3-C05EF54F6EB1}" name="Strong Readers School Data" dataDxfId="17"/>
    <tableColumn id="2" xr3:uid="{384B043F-1311-E843-95F8-DB8392902BCD}" name="Description" dataDxfId="16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DB4CC4C-FE14-4914-8065-1B6987EFE848}" name="Table14" displayName="Table14" ref="A2:C8" totalsRowShown="0" headerRowDxfId="15" dataDxfId="14">
  <autoFilter ref="A2:C8" xr:uid="{AE9F5BF1-EDFD-DD4B-A71F-9F47DF65A1AB}">
    <filterColumn colId="0" hiddenButton="1"/>
    <filterColumn colId="1" hiddenButton="1"/>
    <filterColumn colId="2" hiddenButton="1"/>
  </autoFilter>
  <tableColumns count="3">
    <tableColumn id="1" xr3:uid="{16F19234-73C7-4642-8C12-416271D68237}" name="Strong Readers Student Data" dataDxfId="13"/>
    <tableColumn id="2" xr3:uid="{2590E6B7-88AC-984C-9368-BCD8FD01B5D8}" name="Kindergarten" dataDxfId="12"/>
    <tableColumn id="3" xr3:uid="{F8AA09FD-065F-0C4A-B96A-E5B78DEAD1AF}" name="% of Kindergarten Students" dataDxfId="11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FAA6068-82E7-4CC4-ABE4-3E4C8BB2D9B5}" name="Table7" displayName="Table7" ref="A10:C16" totalsRowShown="0" headerRowDxfId="10">
  <autoFilter ref="A10:C16" xr:uid="{0777AC2E-B3EB-B24A-84EA-29471C629027}">
    <filterColumn colId="0" hiddenButton="1"/>
    <filterColumn colId="1" hiddenButton="1"/>
    <filterColumn colId="2" hiddenButton="1"/>
  </autoFilter>
  <tableColumns count="3">
    <tableColumn id="1" xr3:uid="{1F742A19-C79F-A043-8AEC-22B7D6BDCDC5}" name="Strong Readers Student Data" dataDxfId="9"/>
    <tableColumn id="2" xr3:uid="{5E801981-2313-3048-B0C9-17FF7ECF27FD}" name="First Grade" dataDxfId="8"/>
    <tableColumn id="3" xr3:uid="{98DD5B23-22D9-B748-B9C3-AB7B15AC02DC}" name="% of First Grade Students" dataDxfId="7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2E2FC1D-C423-4C03-ADB7-B6ED22450552}" name="Table710" displayName="Table710" ref="A18:C24" totalsRowShown="0" headerRowDxfId="6">
  <autoFilter ref="A18:C24" xr:uid="{5D82AD01-569A-A64D-864B-DE9A56F80167}">
    <filterColumn colId="0" hiddenButton="1"/>
    <filterColumn colId="1" hiddenButton="1"/>
    <filterColumn colId="2" hiddenButton="1"/>
  </autoFilter>
  <tableColumns count="3">
    <tableColumn id="1" xr3:uid="{73968DB3-C69A-0145-90FF-86501BD99C75}" name="Strong Readers Student Data" dataDxfId="5"/>
    <tableColumn id="2" xr3:uid="{5C246802-775D-0849-9A6B-D05A63DA7BCC}" name="Second Grade" dataDxfId="4"/>
    <tableColumn id="3" xr3:uid="{69D57736-D69E-7F40-B039-F19CBDADAAAB}" name="% of Second Grade Students" dataDxfId="3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docs.google.com/document/d/1Dhv7gH0Thx0fy9S5y19u7cO-pvr8kMA_QK9ruPR5JUo/edit?usp=sharing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2868A-37CF-4560-9A7E-E4D75FED98E2}">
  <sheetPr>
    <pageSetUpPr fitToPage="1"/>
  </sheetPr>
  <dimension ref="A1:I1048521"/>
  <sheetViews>
    <sheetView tabSelected="1" zoomScale="140" zoomScaleNormal="140" workbookViewId="0">
      <selection activeCell="B37" sqref="B37"/>
    </sheetView>
  </sheetViews>
  <sheetFormatPr defaultColWidth="0" defaultRowHeight="13.8" zeroHeight="1" x14ac:dyDescent="0.25"/>
  <cols>
    <col min="1" max="1" width="93.44140625" style="1" bestFit="1" customWidth="1"/>
    <col min="2" max="3" width="25.77734375" style="1" customWidth="1"/>
    <col min="4" max="4" width="24.77734375" style="1" hidden="1" customWidth="1"/>
    <col min="5" max="5" width="24.77734375" style="3" hidden="1" customWidth="1"/>
    <col min="6" max="7" width="24.77734375" style="1" hidden="1" customWidth="1"/>
    <col min="8" max="8" width="24.77734375" style="2" hidden="1" customWidth="1"/>
    <col min="9" max="9" width="24.77734375" style="1" hidden="1" customWidth="1"/>
    <col min="10" max="16384" width="9.109375" style="1" hidden="1"/>
  </cols>
  <sheetData>
    <row r="1" spans="1:9" ht="85.05" customHeight="1" thickBot="1" x14ac:dyDescent="0.3">
      <c r="A1" s="74" t="s">
        <v>34</v>
      </c>
      <c r="B1" s="73" t="e" vm="1">
        <v>#VALUE!</v>
      </c>
      <c r="C1" s="72" t="e" vm="2">
        <v>#VALUE!</v>
      </c>
      <c r="D1" s="71"/>
      <c r="E1" s="70"/>
      <c r="F1" s="70"/>
      <c r="G1" s="70"/>
      <c r="H1" s="70"/>
      <c r="I1" s="69"/>
    </row>
    <row r="2" spans="1:9" ht="37.950000000000003" customHeight="1" thickBot="1" x14ac:dyDescent="0.3">
      <c r="A2" s="68" t="s">
        <v>27</v>
      </c>
      <c r="B2" s="67" t="s">
        <v>33</v>
      </c>
      <c r="C2" s="66" t="s">
        <v>32</v>
      </c>
      <c r="E2" s="1"/>
      <c r="H2" s="1"/>
    </row>
    <row r="3" spans="1:9" ht="15" x14ac:dyDescent="0.25">
      <c r="A3" s="23" t="s">
        <v>24</v>
      </c>
      <c r="B3" s="38">
        <v>20</v>
      </c>
      <c r="C3" s="38" t="s">
        <v>22</v>
      </c>
      <c r="E3" s="1"/>
      <c r="H3" s="1"/>
    </row>
    <row r="4" spans="1:9" ht="15" x14ac:dyDescent="0.25">
      <c r="A4" s="65" t="s">
        <v>23</v>
      </c>
      <c r="B4" s="38">
        <v>2</v>
      </c>
      <c r="C4" s="38" t="s">
        <v>22</v>
      </c>
      <c r="E4" s="1"/>
      <c r="H4" s="1"/>
    </row>
    <row r="5" spans="1:9" ht="15" x14ac:dyDescent="0.25">
      <c r="A5" s="65" t="s">
        <v>21</v>
      </c>
      <c r="B5" s="38">
        <v>20</v>
      </c>
      <c r="C5" s="63">
        <f>IF(OR(B3="", Table14[[#This Row],[Kindergarten]]=""), "Auto-calculated", IF(AND(B3&gt;10, Table14[[#This Row],[Kindergarten]]&lt;10), "Not Available", IFERROR(Table14[[#This Row],[Kindergarten]]/B3, "N/A")))</f>
        <v>1</v>
      </c>
      <c r="E5" s="1"/>
      <c r="H5" s="1"/>
    </row>
    <row r="6" spans="1:9" ht="15" x14ac:dyDescent="0.25">
      <c r="A6" s="65" t="s">
        <v>20</v>
      </c>
      <c r="B6" s="38">
        <v>5</v>
      </c>
      <c r="C6" s="63" t="str">
        <f>IF(OR(B3="", Table14[[#This Row],[Kindergarten]]=""), "Auto-calculated", IF(AND(B3&gt;10, Table14[[#This Row],[Kindergarten]]&lt;10), "Not Available", IFERROR(Table14[[#This Row],[Kindergarten]]/B3, "N/A")))</f>
        <v>Not Available</v>
      </c>
      <c r="E6" s="1"/>
      <c r="H6" s="1"/>
    </row>
    <row r="7" spans="1:9" ht="15" x14ac:dyDescent="0.25">
      <c r="A7" s="65" t="s">
        <v>19</v>
      </c>
      <c r="B7" s="38">
        <v>15</v>
      </c>
      <c r="C7" s="63">
        <f>IF(OR(B3="", Table14[[#This Row],[Kindergarten]]=""), "Auto-calculated", IF(AND(B3&gt;10, Table14[[#This Row],[Kindergarten]]&lt;10), "Not Available", IFERROR(Table14[[#This Row],[Kindergarten]]/B3, "N/A")))</f>
        <v>0.75</v>
      </c>
      <c r="E7" s="1"/>
      <c r="H7" s="1"/>
    </row>
    <row r="8" spans="1:9" ht="15" x14ac:dyDescent="0.25">
      <c r="A8" s="64" t="s">
        <v>18</v>
      </c>
      <c r="B8" s="38">
        <v>2</v>
      </c>
      <c r="C8" s="63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1</v>
      </c>
      <c r="E8" s="1"/>
      <c r="H8" s="1"/>
    </row>
    <row r="9" spans="1:9" ht="10.050000000000001" customHeight="1" thickBot="1" x14ac:dyDescent="0.3"/>
    <row r="10" spans="1:9" ht="37.950000000000003" customHeight="1" thickBot="1" x14ac:dyDescent="0.3">
      <c r="A10" s="62" t="s">
        <v>27</v>
      </c>
      <c r="B10" s="61" t="s">
        <v>31</v>
      </c>
      <c r="C10" s="61" t="s">
        <v>30</v>
      </c>
    </row>
    <row r="11" spans="1:9" ht="15.6" x14ac:dyDescent="0.25">
      <c r="A11" s="53" t="s">
        <v>24</v>
      </c>
      <c r="B11" s="52">
        <v>21</v>
      </c>
      <c r="C11" s="41" t="s">
        <v>22</v>
      </c>
    </row>
    <row r="12" spans="1:9" ht="15.6" x14ac:dyDescent="0.25">
      <c r="A12" s="51" t="s">
        <v>23</v>
      </c>
      <c r="B12" s="50">
        <v>4</v>
      </c>
      <c r="C12" s="40" t="s">
        <v>22</v>
      </c>
    </row>
    <row r="13" spans="1:9" ht="15.6" x14ac:dyDescent="0.25">
      <c r="A13" s="51" t="s">
        <v>21</v>
      </c>
      <c r="B13" s="50">
        <v>21</v>
      </c>
      <c r="C13" s="37">
        <f>IF(OR(B11="", Table7[[#This Row],[First Grade]]=""), "Auto-calculated", IF(AND(B11&gt;10, Table7[[#This Row],[First Grade]]&lt;10), "Not Available", IFERROR(Table7[[#This Row],[First Grade]]/B11, "N/A")))</f>
        <v>1</v>
      </c>
    </row>
    <row r="14" spans="1:9" ht="15.6" x14ac:dyDescent="0.25">
      <c r="A14" s="51" t="s">
        <v>20</v>
      </c>
      <c r="B14" s="50">
        <v>9</v>
      </c>
      <c r="C14" s="37" t="str">
        <f>IF(OR($B$11="", Table7[[#This Row],[First Grade]]=""), "Auto-calculated", IF(AND($B$11&gt;10, Table7[[#This Row],[First Grade]]&lt;10), "Not Available", IFERROR(Table7[[#This Row],[First Grade]]/$B$11, "N/A")))</f>
        <v>Not Available</v>
      </c>
    </row>
    <row r="15" spans="1:9" ht="15.6" x14ac:dyDescent="0.25">
      <c r="A15" s="51" t="s">
        <v>19</v>
      </c>
      <c r="B15" s="50">
        <v>12</v>
      </c>
      <c r="C15" s="60">
        <f>IF(OR($B$11="", Table7[[#This Row],[First Grade]]=""), "Auto-calculated", IF(AND($B$11&gt;10, Table7[[#This Row],[First Grade]]&lt;10), "Not Available", IFERROR(Table7[[#This Row],[First Grade]]/$B$11, "N/A")))</f>
        <v>0.5714285714285714</v>
      </c>
    </row>
    <row r="16" spans="1:9" ht="16.2" thickBot="1" x14ac:dyDescent="0.3">
      <c r="A16" s="49" t="s">
        <v>18</v>
      </c>
      <c r="B16" s="48">
        <v>2</v>
      </c>
      <c r="C16" s="59">
        <f>IF(OR($B$12="", Table7[[#This Row],[First Grade]]=""), "Auto-calculated", IF(AND($B$12&gt;10, Table7[[#This Row],[First Grade]]&lt;10), "Not Available", IFERROR(Table7[[#This Row],[First Grade]]/$B$12, "N/A")))</f>
        <v>0.5</v>
      </c>
    </row>
    <row r="17" spans="1:8" ht="10.050000000000001" customHeight="1" x14ac:dyDescent="0.25">
      <c r="A17" s="58"/>
      <c r="B17" s="57"/>
      <c r="C17" s="56"/>
    </row>
    <row r="18" spans="1:8" ht="37.950000000000003" customHeight="1" thickBot="1" x14ac:dyDescent="0.3">
      <c r="A18" s="55" t="s">
        <v>27</v>
      </c>
      <c r="B18" s="54" t="s">
        <v>29</v>
      </c>
      <c r="C18" s="54" t="s">
        <v>28</v>
      </c>
    </row>
    <row r="19" spans="1:8" ht="15.6" x14ac:dyDescent="0.25">
      <c r="A19" s="53" t="s">
        <v>24</v>
      </c>
      <c r="B19" s="52">
        <v>21</v>
      </c>
      <c r="C19" s="41" t="s">
        <v>22</v>
      </c>
    </row>
    <row r="20" spans="1:8" ht="15.6" x14ac:dyDescent="0.25">
      <c r="A20" s="51" t="s">
        <v>23</v>
      </c>
      <c r="B20" s="50">
        <v>5</v>
      </c>
      <c r="C20" s="40" t="s">
        <v>22</v>
      </c>
    </row>
    <row r="21" spans="1:8" ht="15.6" x14ac:dyDescent="0.25">
      <c r="A21" s="51" t="s">
        <v>21</v>
      </c>
      <c r="B21" s="50">
        <v>14</v>
      </c>
      <c r="C21" s="37">
        <f>IF(OR($B$19="", Table710[[#This Row],[Second Grade]]=""), "Auto-calculated", IF(AND($B$19&gt;10, Table710[[#This Row],[Second Grade]]&lt;10), "Not Available", IFERROR(Table710[[#This Row],[Second Grade]]/$B$19, "N/A")))</f>
        <v>0.66666666666666663</v>
      </c>
    </row>
    <row r="22" spans="1:8" ht="15.6" x14ac:dyDescent="0.25">
      <c r="A22" s="51" t="s">
        <v>20</v>
      </c>
      <c r="B22" s="50">
        <v>8</v>
      </c>
      <c r="C22" s="37" t="str">
        <f>IF(OR($B$19="", Table710[[#This Row],[Second Grade]]=""), "Auto-calculated", IF(AND($B$19&gt;10, Table710[[#This Row],[Second Grade]]&lt;10), "Not Available", IFERROR(Table710[[#This Row],[Second Grade]]/$B$19, "N/A")))</f>
        <v>Not Available</v>
      </c>
    </row>
    <row r="23" spans="1:8" ht="16.2" thickBot="1" x14ac:dyDescent="0.3">
      <c r="A23" s="51" t="s">
        <v>19</v>
      </c>
      <c r="B23" s="50">
        <v>13</v>
      </c>
      <c r="C23" s="37">
        <f>IF(OR($B$19="", Table710[[#This Row],[Second Grade]]=""), "Auto-calculated", IF(AND($B$19&gt;10, Table710[[#This Row],[Second Grade]]&lt;10), "Not Available", IFERROR(Table710[[#This Row],[Second Grade]]/$B$19, "N/A")))</f>
        <v>0.61904761904761907</v>
      </c>
    </row>
    <row r="24" spans="1:8" s="47" customFormat="1" ht="16.2" thickBot="1" x14ac:dyDescent="0.3">
      <c r="A24" s="49" t="s">
        <v>18</v>
      </c>
      <c r="B24" s="48">
        <v>4</v>
      </c>
      <c r="C24" s="34">
        <f>IF(OR($B$20="", Table710[[#This Row],[Second Grade]]=""), "Auto-calculated", IF(AND($B$20&gt;10, Table710[[#This Row],[Second Grade]]&lt;10), "Not Available", IFERROR(Table710[[#This Row],[Second Grade]]/$B$20, "N/A")))</f>
        <v>0.8</v>
      </c>
    </row>
    <row r="25" spans="1:8" ht="10.050000000000001" customHeight="1" thickBot="1" x14ac:dyDescent="0.3">
      <c r="E25" s="1"/>
      <c r="H25" s="1"/>
    </row>
    <row r="26" spans="1:8" ht="37.950000000000003" customHeight="1" thickBot="1" x14ac:dyDescent="0.3">
      <c r="A26" s="46" t="s">
        <v>27</v>
      </c>
      <c r="B26" s="45" t="s">
        <v>26</v>
      </c>
      <c r="C26" s="44" t="s">
        <v>25</v>
      </c>
      <c r="E26" s="1"/>
      <c r="H26" s="1"/>
    </row>
    <row r="27" spans="1:8" ht="15" x14ac:dyDescent="0.25">
      <c r="A27" s="43" t="s">
        <v>24</v>
      </c>
      <c r="B27" s="42">
        <v>14</v>
      </c>
      <c r="C27" s="41" t="s">
        <v>22</v>
      </c>
      <c r="E27" s="1"/>
      <c r="H27" s="1"/>
    </row>
    <row r="28" spans="1:8" ht="15" x14ac:dyDescent="0.25">
      <c r="A28" s="39" t="s">
        <v>23</v>
      </c>
      <c r="B28" s="38">
        <v>4</v>
      </c>
      <c r="C28" s="40" t="s">
        <v>22</v>
      </c>
      <c r="E28" s="1"/>
      <c r="H28" s="1"/>
    </row>
    <row r="29" spans="1:8" ht="15" x14ac:dyDescent="0.25">
      <c r="A29" s="39" t="s">
        <v>21</v>
      </c>
      <c r="B29" s="38">
        <v>14</v>
      </c>
      <c r="C29" s="37">
        <f>IF(OR($B$27="", Table1[[#This Row],[Third Grade]]=""), "Auto-calculated", IF(AND($B$27&gt;10, Table1[[#This Row],[Third Grade]]&lt;10), "Not Available", IFERROR(Table1[[#This Row],[Third Grade]]/$B$27, "N/A")))</f>
        <v>1</v>
      </c>
      <c r="E29" s="1"/>
      <c r="H29" s="1"/>
    </row>
    <row r="30" spans="1:8" ht="15" x14ac:dyDescent="0.25">
      <c r="A30" s="39" t="s">
        <v>20</v>
      </c>
      <c r="B30" s="38">
        <v>5</v>
      </c>
      <c r="C30" s="37" t="str">
        <f>IF(OR($B$27="", Table1[[#This Row],[Third Grade]]=""), "Auto-calculated", IF(AND($B$27&gt;10, Table1[[#This Row],[Third Grade]]&lt;10), "Not Available", IFERROR(Table1[[#This Row],[Third Grade]]/$B$27, "N/A")))</f>
        <v>Not Available</v>
      </c>
      <c r="E30" s="1"/>
      <c r="H30" s="1"/>
    </row>
    <row r="31" spans="1:8" ht="18" customHeight="1" x14ac:dyDescent="0.25">
      <c r="A31" s="39" t="s">
        <v>19</v>
      </c>
      <c r="B31" s="38">
        <v>9</v>
      </c>
      <c r="C31" s="37" t="str">
        <f>IF(OR($B$27="", Table1[[#This Row],[Third Grade]]=""), "Auto-calculated", IF(AND($B$27&gt;10, Table1[[#This Row],[Third Grade]]&lt;10), "Not Available", IFERROR(Table1[[#This Row],[Third Grade]]/$B$27, "N/A")))</f>
        <v>Not Available</v>
      </c>
      <c r="E31" s="1"/>
      <c r="H31" s="1"/>
    </row>
    <row r="32" spans="1:8" ht="15.6" thickBot="1" x14ac:dyDescent="0.3">
      <c r="A32" s="36" t="s">
        <v>18</v>
      </c>
      <c r="B32" s="35">
        <v>3</v>
      </c>
      <c r="C32" s="34">
        <f>IF(OR($B$28="", Table1[[#This Row],[Third Grade]]=""), "Auto-calculated", IF(AND($B$28&gt;10, Table1[[#This Row],[Third Grade]]&lt;10), "Not Available", IFERROR(Table1[[#This Row],[Third Grade]]/$B$28, "N/A")))</f>
        <v>0.75</v>
      </c>
      <c r="E32" s="1"/>
      <c r="H32" s="1"/>
    </row>
    <row r="33" spans="1:9" ht="10.050000000000001" customHeight="1" thickBot="1" x14ac:dyDescent="0.3">
      <c r="E33" s="1"/>
      <c r="H33" s="1"/>
    </row>
    <row r="34" spans="1:9" ht="37.950000000000003" customHeight="1" thickBot="1" x14ac:dyDescent="0.3">
      <c r="A34" s="26" t="s">
        <v>17</v>
      </c>
      <c r="B34" s="26" t="s">
        <v>16</v>
      </c>
      <c r="C34" s="29"/>
      <c r="D34" s="11"/>
      <c r="E34" s="4"/>
      <c r="F34" s="4"/>
      <c r="G34" s="4"/>
      <c r="H34" s="4"/>
      <c r="I34" s="12"/>
    </row>
    <row r="35" spans="1:9" ht="28.95" customHeight="1" x14ac:dyDescent="0.25">
      <c r="A35" s="23" t="s">
        <v>15</v>
      </c>
      <c r="B35" s="33">
        <v>6</v>
      </c>
      <c r="C35" s="29"/>
      <c r="D35" s="5"/>
      <c r="E35" s="6"/>
      <c r="F35" s="6"/>
      <c r="G35" s="5"/>
      <c r="H35" s="5"/>
      <c r="I35" s="17"/>
    </row>
    <row r="36" spans="1:9" ht="28.95" customHeight="1" x14ac:dyDescent="0.25">
      <c r="A36" s="16" t="s">
        <v>14</v>
      </c>
      <c r="B36" s="32">
        <v>150</v>
      </c>
      <c r="C36" s="29"/>
      <c r="D36" s="5"/>
      <c r="E36" s="6"/>
      <c r="F36" s="6"/>
      <c r="G36" s="5"/>
      <c r="H36" s="5"/>
      <c r="I36" s="17"/>
    </row>
    <row r="37" spans="1:9" ht="241.05" customHeight="1" x14ac:dyDescent="0.25">
      <c r="A37" s="31" t="s">
        <v>13</v>
      </c>
      <c r="B37" s="30" t="s">
        <v>12</v>
      </c>
      <c r="C37" s="29"/>
      <c r="D37" s="5"/>
      <c r="E37" s="6"/>
      <c r="F37" s="6"/>
      <c r="G37" s="5"/>
      <c r="H37" s="5"/>
      <c r="I37" s="17"/>
    </row>
    <row r="38" spans="1:9" ht="10.95" customHeight="1" thickBot="1" x14ac:dyDescent="0.3">
      <c r="A38" s="28"/>
      <c r="B38" s="28"/>
      <c r="C38" s="27"/>
      <c r="D38" s="7"/>
      <c r="E38" s="6"/>
      <c r="F38" s="17"/>
      <c r="G38" s="6"/>
      <c r="H38" s="5"/>
      <c r="I38" s="5"/>
    </row>
    <row r="39" spans="1:9" ht="18" thickBot="1" x14ac:dyDescent="0.3">
      <c r="A39" s="26" t="s">
        <v>11</v>
      </c>
      <c r="B39" s="25" t="s">
        <v>10</v>
      </c>
      <c r="C39" s="24" t="s">
        <v>9</v>
      </c>
      <c r="D39" s="7"/>
      <c r="E39" s="6"/>
      <c r="F39" s="17"/>
      <c r="G39" s="6"/>
      <c r="H39" s="5"/>
      <c r="I39" s="5"/>
    </row>
    <row r="40" spans="1:9" ht="49.95" customHeight="1" x14ac:dyDescent="0.25">
      <c r="A40" s="23" t="s">
        <v>8</v>
      </c>
      <c r="B40" s="22" t="s">
        <v>7</v>
      </c>
      <c r="C40" s="21">
        <v>0</v>
      </c>
      <c r="D40" s="13"/>
      <c r="E40" s="4"/>
      <c r="F40" s="12"/>
      <c r="G40" s="4"/>
      <c r="H40" s="11"/>
      <c r="I40" s="11"/>
    </row>
    <row r="41" spans="1:9" ht="45" x14ac:dyDescent="0.25">
      <c r="A41" s="16" t="s">
        <v>6</v>
      </c>
      <c r="B41" s="19" t="s">
        <v>5</v>
      </c>
      <c r="C41" s="20">
        <v>0</v>
      </c>
      <c r="D41" s="17"/>
      <c r="E41" s="6"/>
      <c r="F41" s="17"/>
      <c r="G41" s="6"/>
      <c r="H41" s="5"/>
      <c r="I41" s="17"/>
    </row>
    <row r="42" spans="1:9" ht="51" customHeight="1" x14ac:dyDescent="0.25">
      <c r="A42" s="16" t="s">
        <v>4</v>
      </c>
      <c r="B42" s="19" t="s">
        <v>3</v>
      </c>
      <c r="C42" s="18">
        <v>0</v>
      </c>
      <c r="D42" s="7"/>
      <c r="E42" s="6"/>
      <c r="F42" s="17"/>
      <c r="G42" s="6"/>
      <c r="H42" s="5"/>
      <c r="I42" s="5"/>
    </row>
    <row r="43" spans="1:9" ht="51" customHeight="1" x14ac:dyDescent="0.25">
      <c r="A43" s="16" t="s">
        <v>2</v>
      </c>
      <c r="B43" s="15" t="s">
        <v>1</v>
      </c>
      <c r="C43" s="14">
        <v>0</v>
      </c>
      <c r="D43" s="13"/>
      <c r="E43" s="4"/>
      <c r="F43" s="12"/>
      <c r="G43" s="4"/>
      <c r="H43" s="11"/>
      <c r="I43" s="11"/>
    </row>
    <row r="44" spans="1:9" ht="17.399999999999999" x14ac:dyDescent="0.25">
      <c r="A44" s="10"/>
      <c r="B44" s="9" t="s">
        <v>0</v>
      </c>
      <c r="C44" s="8">
        <f>SUBTOTAL(109,Table56[Amount])</f>
        <v>0</v>
      </c>
      <c r="D44" s="7"/>
      <c r="E44" s="6"/>
      <c r="F44" s="6"/>
      <c r="G44" s="6"/>
      <c r="H44" s="5"/>
      <c r="I44" s="5"/>
    </row>
    <row r="45" spans="1:9" hidden="1" x14ac:dyDescent="0.25">
      <c r="D45" s="7"/>
      <c r="E45" s="6"/>
      <c r="F45" s="6"/>
      <c r="G45" s="6"/>
      <c r="H45" s="5"/>
      <c r="I45" s="5"/>
    </row>
    <row r="1048521" spans="5:5" hidden="1" x14ac:dyDescent="0.25">
      <c r="E1048521" s="4"/>
    </row>
  </sheetData>
  <sheetProtection selectLockedCells="1" selectUnlockedCells="1"/>
  <protectedRanges>
    <protectedRange sqref="B35:B37" name="Range1"/>
    <protectedRange sqref="C40:C43" name="Range1_1"/>
  </protectedRanges>
  <conditionalFormatting sqref="B4:B8 B27:B32">
    <cfRule type="expression" dxfId="2" priority="3">
      <formula>B4&lt;10</formula>
    </cfRule>
  </conditionalFormatting>
  <conditionalFormatting sqref="B11:B17">
    <cfRule type="expression" dxfId="1" priority="2">
      <formula>B11&lt;10</formula>
    </cfRule>
  </conditionalFormatting>
  <conditionalFormatting sqref="B19:B24">
    <cfRule type="expression" dxfId="0" priority="1">
      <formula>B19&lt;10</formula>
    </cfRule>
  </conditionalFormatting>
  <hyperlinks>
    <hyperlink ref="B37" r:id="rId1" xr:uid="{D1A18CB6-AF71-49E5-911C-BB11B93E4CDB}"/>
  </hyperlinks>
  <pageMargins left="0.7" right="0.7" top="0.75" bottom="0.75" header="0.3" footer="0.3"/>
  <pageSetup scale="43" orientation="landscape" horizontalDpi="0" verticalDpi="0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Talley</dc:creator>
  <cp:lastModifiedBy>Brad Talley</cp:lastModifiedBy>
  <dcterms:created xsi:type="dcterms:W3CDTF">2026-09-30T21:17:52Z</dcterms:created>
  <dcterms:modified xsi:type="dcterms:W3CDTF">2026-09-30T22:22:01Z</dcterms:modified>
</cp:coreProperties>
</file>